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e\OneDrive\Escritorio\INFORMES FINANCIEROS ROMITA\"/>
    </mc:Choice>
  </mc:AlternateContent>
  <xr:revisionPtr revIDLastSave="0" documentId="8_{275A69AB-B1E9-4EF9-A34B-409FC7217C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<sst xmlns="http://schemas.openxmlformats.org/spreadsheetml/2006/main" count="62" uniqueCount="61">
  <si>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</si>
  <si>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</si>
  <si>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</si>
  <si>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</si>
  <si>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</si>
  <si>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</si>
  <si>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</si>
  <si>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</si>
  <si>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</si>
  <si>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</si>
  <si>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</si>
  <si>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</si>
  <si>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</si>
  <si>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</si>
  <si>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</si>
  <si>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</si>
  <si>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</si>
  <si>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</si>
  <si>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</si>
  <si>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</si>
  <si>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</si>
  <si>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</si>
  <si>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</si>
  <si>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</si>
  <si>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</si>
  <si>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</si>
  <si>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</si>
  <si>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</si>
  <si>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</si>
  <si>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</si>
  <si>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</si>
  <si>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</si>
  <si>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</si>
  <si>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</si>
  <si>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</si>
  <si>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</si>
  <si>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</si>
  <si>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</si>
  <si>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</si>
  <si>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</si>
  <si>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</si>
  <si>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</si>
  <si>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</si>
  <si>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</si>
  <si>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</si>
  <si>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</si>
  <si>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</si>
  <si>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</si>
  <si>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</si>
  <si>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</si>
  <si>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</si>
  <si>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</si>
  <si>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</si>
  <si>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</si>
  <si>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</si>
  <si>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</si>
  <si>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</si>
  <si>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</si>
  <si>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</si>
  <si>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</si>
  <si>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Romita, Gto.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</si>
</sst>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7620</xdr:rowOff>
    </xdr:from>
    <xdr:to>
      <xdr:col>0</xdr:col>
      <xdr:colOff>937260</xdr:colOff>
      <xdr:row>1</xdr:row>
      <xdr:rowOff>68580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ECB92B-5DDC-4649-895A-E0A43DDF0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7620"/>
          <a:ext cx="762000" cy="632460"/>
        </a:xfrm>
        <a:prstGeom prst="rect">
          <a:avLst/>
        </a:prstGeom>
      </xdr:spPr>
    </xdr:pic>
    <xdr:clientData/>
  </xdr:twoCellAnchor>
  <xdr:twoCellAnchor>
    <xdr:from>
      <xdr:col>0</xdr:col>
      <xdr:colOff>1592580</xdr:colOff>
      <xdr:row>53</xdr:row>
      <xdr:rowOff>76200</xdr:rowOff>
    </xdr:from>
    <xdr:to>
      <xdr:col>1</xdr:col>
      <xdr:colOff>411480</xdr:colOff>
      <xdr:row>61</xdr:row>
      <xdr:rowOff>121920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F3B0B7F-95D2-4C3D-9675-415375444283}"/>
            </a:ext>
          </a:extLst>
        </xdr:cNvPr>
        <xdr:cNvSpPr/>
      </xdr:nvSpPr>
      <xdr:spPr>
        <a:xfrm>
          <a:off x="1592580" y="7810500"/>
          <a:ext cx="2118360" cy="108204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PRESIDENTE MUNICIPAL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LIC.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PEDRO KIYOSHI TANAMACHI </a:t>
          </a:r>
          <a:r>
            <a:rPr lang="es-MX" sz="1100" b="1" baseline="0"/>
            <a:t>REYES </a:t>
          </a:r>
          <a:endParaRPr lang="es-MX" sz="1100" b="1"/>
        </a:p>
      </xdr:txBody>
    </xdr:sp>
    <xdr:clientData/>
  </xdr:twoCellAnchor>
  <xdr:twoCellAnchor>
    <xdr:from>
      <xdr:col>3</xdr:col>
      <xdr:colOff>1059180</xdr:colOff>
      <xdr:row>53</xdr:row>
      <xdr:rowOff>60960</xdr:rowOff>
    </xdr:from>
    <xdr:to>
      <xdr:col>3</xdr:col>
      <xdr:colOff>3238500</xdr:colOff>
      <xdr:row>62</xdr:row>
      <xdr:rowOff>38100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80C559F-A755-4262-8C4C-B05F0A2C8107}"/>
            </a:ext>
          </a:extLst>
        </xdr:cNvPr>
        <xdr:cNvSpPr/>
      </xdr:nvSpPr>
      <xdr:spPr>
        <a:xfrm>
          <a:off x="6050280" y="7795260"/>
          <a:ext cx="2179320" cy="11430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TESORERA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MUNICIPAL </a:t>
          </a:r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 b="1">
              <a:latin typeface="Arial" panose="020B0604020202020204" pitchFamily="34" charset="0"/>
              <a:cs typeface="Arial" panose="020B0604020202020204" pitchFamily="34" charset="0"/>
            </a:rPr>
            <a:t>C.P.</a:t>
          </a:r>
          <a:r>
            <a:rPr lang="es-MX" sz="900" b="1" baseline="0">
              <a:latin typeface="Arial" panose="020B0604020202020204" pitchFamily="34" charset="0"/>
              <a:cs typeface="Arial" panose="020B0604020202020204" pitchFamily="34" charset="0"/>
            </a:rPr>
            <a:t> SUSAN TRUJILLO MERCADO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37" zoomScaleNormal="100" zoomScaleSheetLayoutView="100" workbookViewId="0">
      <selection activeCell="E58" sqref="E58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9356535.0399999991</v>
      </c>
      <c r="C5" s="20">
        <v>44103168.189999998</v>
      </c>
      <c r="D5" s="9" t="s">
        <v>36</v>
      </c>
      <c r="E5" s="20">
        <v>70511626.969999999</v>
      </c>
      <c r="F5" s="23">
        <v>43810821.100000001</v>
      </c>
    </row>
    <row r="6" spans="1:6" x14ac:dyDescent="0.2">
      <c r="A6" s="9" t="s">
        <v>23</v>
      </c>
      <c r="B6" s="20">
        <v>23970576.120000001</v>
      </c>
      <c r="C6" s="20">
        <v>53450416.039999999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34525402.109999999</v>
      </c>
      <c r="C7" s="20">
        <v>22283569.140000001</v>
      </c>
      <c r="D7" s="9" t="s">
        <v>6</v>
      </c>
      <c r="E7" s="20">
        <v>-15583333.300000001</v>
      </c>
      <c r="F7" s="23">
        <v>-10999999.960000001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5500000</v>
      </c>
      <c r="F9" s="23">
        <v>5500000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67852513.269999996</v>
      </c>
      <c r="C13" s="22">
        <f>SUM(C5:C11)</f>
        <v>119837153.36999999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60428293.670000002</v>
      </c>
      <c r="F14" s="27">
        <f>SUM(F5:F12)</f>
        <v>38310821.140000001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748231484.88</v>
      </c>
      <c r="C18" s="20">
        <v>625084715.82000005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27925097.25</v>
      </c>
      <c r="C19" s="20">
        <v>27477674.149999999</v>
      </c>
      <c r="D19" s="9" t="s">
        <v>11</v>
      </c>
      <c r="E19" s="20">
        <v>11000000</v>
      </c>
      <c r="F19" s="23">
        <v>11000000</v>
      </c>
    </row>
    <row r="20" spans="1:6" x14ac:dyDescent="0.2">
      <c r="A20" s="9" t="s">
        <v>32</v>
      </c>
      <c r="B20" s="20">
        <v>708356.03</v>
      </c>
      <c r="C20" s="20">
        <v>708356.03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-18256552.77</v>
      </c>
      <c r="C21" s="20">
        <v>-18796529.670000002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273087.21999999997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11000000</v>
      </c>
      <c r="F24" s="27">
        <f>SUM(F17:F22)</f>
        <v>11000000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758608385.38999999</v>
      </c>
      <c r="C26" s="22">
        <f>SUM(C16:C24)</f>
        <v>634747303.55000007</v>
      </c>
      <c r="D26" s="12" t="s">
        <v>50</v>
      </c>
      <c r="E26" s="22">
        <f>SUM(E24+E14)</f>
        <v>71428293.670000002</v>
      </c>
      <c r="F26" s="27">
        <f>SUM(F14+F24)</f>
        <v>49310821.140000001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826460898.65999997</v>
      </c>
      <c r="C28" s="22">
        <f>C13+C26</f>
        <v>754584456.92000008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79524687.969999999</v>
      </c>
      <c r="F30" s="27">
        <f>SUM(F31:F33)</f>
        <v>72193200.489999995</v>
      </c>
    </row>
    <row r="31" spans="1:6" x14ac:dyDescent="0.2">
      <c r="A31" s="16"/>
      <c r="B31" s="14"/>
      <c r="C31" s="15"/>
      <c r="D31" s="9" t="s">
        <v>2</v>
      </c>
      <c r="E31" s="20">
        <v>72187659.239999995</v>
      </c>
      <c r="F31" s="23">
        <v>72193200.489999995</v>
      </c>
    </row>
    <row r="32" spans="1:6" x14ac:dyDescent="0.2">
      <c r="A32" s="16"/>
      <c r="B32" s="14"/>
      <c r="C32" s="15"/>
      <c r="D32" s="9" t="s">
        <v>13</v>
      </c>
      <c r="E32" s="20">
        <v>7337028.7300000004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675507917.01999998</v>
      </c>
      <c r="F35" s="27">
        <f>SUM(F36:F40)</f>
        <v>633080435.28999996</v>
      </c>
    </row>
    <row r="36" spans="1:6" x14ac:dyDescent="0.2">
      <c r="A36" s="16"/>
      <c r="B36" s="14"/>
      <c r="C36" s="15"/>
      <c r="D36" s="9" t="s">
        <v>46</v>
      </c>
      <c r="E36" s="20">
        <v>34388613.969999999</v>
      </c>
      <c r="F36" s="23">
        <v>117583111.28</v>
      </c>
    </row>
    <row r="37" spans="1:6" x14ac:dyDescent="0.2">
      <c r="A37" s="16"/>
      <c r="B37" s="14"/>
      <c r="C37" s="15"/>
      <c r="D37" s="9" t="s">
        <v>14</v>
      </c>
      <c r="E37" s="20">
        <v>641119303.04999995</v>
      </c>
      <c r="F37" s="23">
        <v>515497324.00999999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755032604.99000001</v>
      </c>
      <c r="F46" s="27">
        <f>SUM(F42+F35+F30)</f>
        <v>705273635.77999997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826460898.65999997</v>
      </c>
      <c r="F48" s="22">
        <f>F46+F26</f>
        <v>754584456.91999996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Julio Alexis Graciano Yam</cp:lastModifiedBy>
  <cp:lastPrinted>2018-03-04T05:00:29Z</cp:lastPrinted>
  <dcterms:created xsi:type="dcterms:W3CDTF">2012-12-11T20:26:08Z</dcterms:created>
  <dcterms:modified xsi:type="dcterms:W3CDTF">2024-11-26T02:30:19Z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